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6 Amendments\City Council\2-10-26 Biosolids 33519 SRF Loan\"/>
    </mc:Choice>
  </mc:AlternateContent>
  <xr:revisionPtr revIDLastSave="0" documentId="13_ncr:1_{945622D8-405D-447D-8937-82A942E3D2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 Attachment A" sheetId="5" r:id="rId1"/>
  </sheets>
  <definedNames>
    <definedName name="_xlnm.Print_Area" localSheetId="0">'Budget Attachment A'!$A$1:$F$32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30" i="5"/>
  <c r="E31" i="5"/>
  <c r="E26" i="5"/>
  <c r="F11" i="5"/>
  <c r="F12" i="5"/>
  <c r="F17" i="5"/>
  <c r="E13" i="5"/>
  <c r="E18" i="5"/>
</calcChain>
</file>

<file path=xl/sharedStrings.xml><?xml version="1.0" encoding="utf-8"?>
<sst xmlns="http://schemas.openxmlformats.org/spreadsheetml/2006/main" count="49" uniqueCount="24">
  <si>
    <t>Expenditures</t>
  </si>
  <si>
    <t>ATTACHMENT "A"</t>
  </si>
  <si>
    <t>Org</t>
  </si>
  <si>
    <t>Object</t>
  </si>
  <si>
    <t>Project</t>
  </si>
  <si>
    <t>Description</t>
  </si>
  <si>
    <t>Revenue</t>
  </si>
  <si>
    <t>Total Change in Revenue</t>
  </si>
  <si>
    <t>CAPITAL IMPROVEMENT FUND</t>
  </si>
  <si>
    <t>Total Change in Expenditures</t>
  </si>
  <si>
    <t>AMOUNT</t>
  </si>
  <si>
    <t>REVISED BUDGET</t>
  </si>
  <si>
    <t>413 - Water &amp; Sewer Projects</t>
  </si>
  <si>
    <t>413840</t>
  </si>
  <si>
    <t>384503</t>
  </si>
  <si>
    <t>SRF Loan 4 Proceeds</t>
  </si>
  <si>
    <t>Improvements Other Than Bldg</t>
  </si>
  <si>
    <t>33519 - Biosolids Process Improvements</t>
  </si>
  <si>
    <t>413870</t>
  </si>
  <si>
    <t>387028</t>
  </si>
  <si>
    <t>Intra In (419) W&amp;S</t>
  </si>
  <si>
    <t>Unappropriated Budget Savings</t>
  </si>
  <si>
    <t>30099 - Unappropriated Budget Savings</t>
  </si>
  <si>
    <t>590300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</si>
</sst>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0&quot;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Comic Sans MS"/>
      <family val="4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8" fillId="0" borderId="0"/>
  </cellStyleXfs>
  <cellXfs count="54">
    <xf numFmtId="0" fontId="0" fillId="0" borderId="0" xfId="0"/>
    <xf numFmtId="49" fontId="25" fillId="0" borderId="0" xfId="0" applyNumberFormat="1" applyFont="1" applyAlignment="1">
      <alignment horizontal="left" vertical="center"/>
    </xf>
    <xf numFmtId="37" fontId="4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41" fontId="7" fillId="0" borderId="0" xfId="0" applyNumberFormat="1" applyFont="1"/>
    <xf numFmtId="3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3" fillId="0" borderId="0" xfId="0" applyFont="1"/>
    <xf numFmtId="164" fontId="2" fillId="0" borderId="0" xfId="0" applyNumberFormat="1" applyFont="1" applyAlignment="1">
      <alignment vertical="center"/>
    </xf>
    <xf numFmtId="40" fontId="2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right" vertical="center"/>
    </xf>
    <xf numFmtId="41" fontId="8" fillId="0" borderId="0" xfId="0" applyNumberFormat="1" applyFont="1"/>
    <xf numFmtId="0" fontId="2" fillId="0" borderId="0" xfId="0" applyFont="1"/>
    <xf numFmtId="49" fontId="29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3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37" fontId="2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left"/>
    </xf>
    <xf numFmtId="41" fontId="30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wrapText="1"/>
    </xf>
    <xf numFmtId="40" fontId="8" fillId="0" borderId="0" xfId="44" applyNumberFormat="1" applyAlignment="1">
      <alignment horizontal="left"/>
    </xf>
    <xf numFmtId="0" fontId="32" fillId="0" borderId="0" xfId="0" applyFont="1" applyAlignment="1">
      <alignment horizontal="center"/>
    </xf>
    <xf numFmtId="41" fontId="8" fillId="0" borderId="0" xfId="44" applyNumberFormat="1" applyAlignment="1">
      <alignment horizontal="left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7" fontId="8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1" fontId="7" fillId="0" borderId="1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6000000}"/>
    <cellStyle name="Normal 3" xfId="44" xr:uid="{00000000-0005-0000-0000-000027000000}"/>
    <cellStyle name="Note 2" xfId="43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zoomScaleNormal="100" zoomScaleSheetLayoutView="100" workbookViewId="0">
      <selection activeCell="F18" sqref="F18"/>
    </sheetView>
  </sheetViews>
  <sheetFormatPr defaultColWidth="9.109375" defaultRowHeight="15.9" customHeight="1" x14ac:dyDescent="0.25"/>
  <cols>
    <col min="1" max="1" width="9.88671875" style="11" customWidth="1"/>
    <col min="2" max="2" width="8.44140625" style="11" customWidth="1"/>
    <col min="3" max="3" width="7.6640625" style="31" customWidth="1"/>
    <col min="4" max="4" width="30.44140625" style="9" customWidth="1"/>
    <col min="5" max="5" width="13.109375" style="12" bestFit="1" customWidth="1"/>
    <col min="6" max="6" width="15" style="12" customWidth="1"/>
    <col min="7" max="7" width="11.44140625" style="8" customWidth="1"/>
    <col min="8" max="8" width="15.6640625" style="9" bestFit="1" customWidth="1"/>
    <col min="9" max="9" width="9.88671875" style="9" bestFit="1" customWidth="1"/>
    <col min="10" max="10" width="15.33203125" style="9" bestFit="1" customWidth="1"/>
    <col min="11" max="11" width="12" style="9" bestFit="1" customWidth="1"/>
    <col min="12" max="12" width="9.109375" style="9"/>
    <col min="13" max="13" width="12.33203125" style="9" bestFit="1" customWidth="1"/>
    <col min="14" max="14" width="9.109375" style="9"/>
    <col min="15" max="17" width="14.6640625" style="9" bestFit="1" customWidth="1"/>
    <col min="18" max="16384" width="9.109375" style="9"/>
  </cols>
  <sheetData>
    <row r="1" spans="1:12" ht="15.9" customHeight="1" x14ac:dyDescent="0.25">
      <c r="B1" s="41"/>
      <c r="C1" s="41"/>
      <c r="D1" s="40" t="s">
        <v>1</v>
      </c>
      <c r="E1" s="41"/>
      <c r="F1" s="41"/>
    </row>
    <row r="2" spans="1:12" ht="15.9" customHeight="1" x14ac:dyDescent="0.25">
      <c r="A2" s="38"/>
      <c r="B2" s="39"/>
      <c r="C2" s="39"/>
      <c r="D2" s="39"/>
      <c r="E2" s="39"/>
      <c r="F2" s="39"/>
    </row>
    <row r="3" spans="1:12" s="17" customFormat="1" ht="26.25" customHeight="1" x14ac:dyDescent="0.3">
      <c r="A3" s="3" t="s">
        <v>8</v>
      </c>
      <c r="B3" s="4"/>
      <c r="C3" s="3"/>
      <c r="D3" s="4"/>
      <c r="E3" s="3"/>
      <c r="F3" s="4"/>
      <c r="G3" s="16"/>
      <c r="H3" s="18"/>
      <c r="I3"/>
      <c r="J3"/>
      <c r="K3"/>
      <c r="L3"/>
    </row>
    <row r="4" spans="1:12" s="17" customFormat="1" ht="15.9" customHeight="1" x14ac:dyDescent="0.3">
      <c r="A4" s="14"/>
      <c r="B4" s="15"/>
      <c r="C4" s="14"/>
      <c r="D4" s="15"/>
      <c r="E4" s="14"/>
      <c r="F4" s="15"/>
      <c r="G4" s="16"/>
      <c r="H4" s="18"/>
      <c r="I4"/>
      <c r="J4"/>
      <c r="K4"/>
      <c r="L4"/>
    </row>
    <row r="5" spans="1:12" s="17" customFormat="1" ht="15.9" customHeight="1" x14ac:dyDescent="0.3">
      <c r="A5" s="13" t="s">
        <v>12</v>
      </c>
      <c r="B5" s="15"/>
      <c r="C5" s="14"/>
      <c r="D5" s="15"/>
      <c r="E5" s="14"/>
      <c r="F5" s="15"/>
      <c r="G5" s="16"/>
      <c r="H5" s="18"/>
      <c r="I5"/>
      <c r="J5"/>
      <c r="K5"/>
      <c r="L5"/>
    </row>
    <row r="6" spans="1:12" ht="15.9" customHeight="1" x14ac:dyDescent="0.25">
      <c r="A6" s="13"/>
      <c r="B6" s="9"/>
      <c r="C6" s="19"/>
      <c r="D6" s="20"/>
      <c r="E6" s="5"/>
      <c r="F6" s="5"/>
      <c r="G6" s="21"/>
      <c r="H6"/>
      <c r="I6"/>
      <c r="J6"/>
      <c r="K6"/>
      <c r="L6"/>
    </row>
    <row r="7" spans="1:12" s="27" customFormat="1" ht="15.9" customHeight="1" x14ac:dyDescent="0.3">
      <c r="A7" s="1" t="s">
        <v>17</v>
      </c>
      <c r="B7" s="25"/>
      <c r="C7" s="29"/>
      <c r="D7" s="6"/>
      <c r="E7" s="7"/>
      <c r="F7" s="30"/>
      <c r="G7" s="26"/>
      <c r="H7" s="42"/>
      <c r="I7" s="42"/>
      <c r="J7" s="42"/>
      <c r="K7" s="42"/>
      <c r="L7"/>
    </row>
    <row r="8" spans="1:12" s="27" customFormat="1" ht="15.9" customHeight="1" x14ac:dyDescent="0.3">
      <c r="A8" s="1"/>
      <c r="B8" s="25"/>
      <c r="C8" s="29"/>
      <c r="D8" s="6"/>
      <c r="E8" s="7"/>
      <c r="F8" s="30"/>
      <c r="G8" s="26"/>
      <c r="H8" s="42"/>
      <c r="I8" s="42"/>
      <c r="J8" s="42"/>
      <c r="K8" s="42"/>
      <c r="L8"/>
    </row>
    <row r="9" spans="1:12" s="27" customFormat="1" ht="15" customHeight="1" x14ac:dyDescent="0.3">
      <c r="A9" s="1" t="s">
        <v>6</v>
      </c>
      <c r="B9" s="10"/>
      <c r="C9" s="9"/>
      <c r="D9" s="9"/>
      <c r="E9" s="5"/>
      <c r="F9" s="5"/>
      <c r="G9" s="26"/>
      <c r="H9" s="42"/>
      <c r="I9" s="42"/>
      <c r="J9" s="42"/>
      <c r="K9" s="42"/>
      <c r="L9"/>
    </row>
    <row r="10" spans="1:12" s="27" customFormat="1" ht="15.9" customHeight="1" x14ac:dyDescent="0.3">
      <c r="A10" s="50" t="s">
        <v>2</v>
      </c>
      <c r="B10" s="50" t="s">
        <v>3</v>
      </c>
      <c r="C10" s="52" t="s">
        <v>4</v>
      </c>
      <c r="D10" s="53" t="s">
        <v>5</v>
      </c>
      <c r="E10" s="2" t="s">
        <v>10</v>
      </c>
      <c r="F10" s="2" t="s">
        <v>11</v>
      </c>
      <c r="G10" s="26"/>
      <c r="H10" s="42"/>
      <c r="I10" s="42"/>
      <c r="J10" s="42"/>
      <c r="K10" s="42"/>
      <c r="L10"/>
    </row>
    <row r="11" spans="1:12" s="27" customFormat="1" ht="15.9" customHeight="1" x14ac:dyDescent="0.3">
      <c r="A11" s="46" t="s">
        <v>13</v>
      </c>
      <c r="B11" s="46" t="s">
        <v>14</v>
      </c>
      <c r="C11" s="47">
        <v>33519</v>
      </c>
      <c r="D11" s="48" t="s">
        <v>15</v>
      </c>
      <c r="E11" s="49">
        <v>3456975</v>
      </c>
      <c r="F11" s="49">
        <f>22711500+E11</f>
        <v>26168475</v>
      </c>
      <c r="G11" s="26"/>
      <c r="H11" s="42"/>
      <c r="I11" s="42"/>
      <c r="J11" s="42"/>
      <c r="K11" s="42"/>
      <c r="L11"/>
    </row>
    <row r="12" spans="1:12" s="27" customFormat="1" ht="15.9" customHeight="1" x14ac:dyDescent="0.3">
      <c r="A12" s="46" t="s">
        <v>18</v>
      </c>
      <c r="B12" s="46" t="s">
        <v>19</v>
      </c>
      <c r="C12" s="47">
        <v>33519</v>
      </c>
      <c r="D12" s="48" t="s">
        <v>20</v>
      </c>
      <c r="E12" s="49">
        <v>-775000</v>
      </c>
      <c r="F12" s="49">
        <f>2955595+E12</f>
        <v>2180595</v>
      </c>
      <c r="G12" s="26"/>
      <c r="H12" s="42"/>
      <c r="I12" s="42"/>
      <c r="J12" s="42"/>
      <c r="K12" s="42"/>
      <c r="L12"/>
    </row>
    <row r="13" spans="1:12" s="27" customFormat="1" ht="15.9" customHeight="1" x14ac:dyDescent="0.3">
      <c r="A13" s="46"/>
      <c r="B13" s="32"/>
      <c r="C13" s="29"/>
      <c r="D13" s="6" t="s">
        <v>7</v>
      </c>
      <c r="E13" s="51">
        <f>SUBTOTAL(9,E11:E12)</f>
        <v>2681975</v>
      </c>
      <c r="F13" s="22"/>
      <c r="G13" s="26"/>
      <c r="H13" s="42"/>
      <c r="I13" s="42"/>
      <c r="J13" s="42"/>
      <c r="K13" s="42"/>
      <c r="L13"/>
    </row>
    <row r="14" spans="1:12" s="27" customFormat="1" ht="15.9" customHeight="1" x14ac:dyDescent="0.3">
      <c r="A14" s="24"/>
      <c r="B14" s="32"/>
      <c r="C14" s="29"/>
      <c r="D14" s="6"/>
      <c r="E14" s="7"/>
      <c r="F14" s="22"/>
      <c r="G14" s="26"/>
      <c r="H14" s="42"/>
      <c r="I14" s="42"/>
      <c r="J14" s="42"/>
      <c r="K14" s="42"/>
      <c r="L14"/>
    </row>
    <row r="15" spans="1:12" s="23" customFormat="1" ht="15.9" customHeight="1" x14ac:dyDescent="0.3">
      <c r="A15" s="36" t="s">
        <v>0</v>
      </c>
      <c r="B15" s="33"/>
      <c r="C15" s="34"/>
      <c r="D15" s="35"/>
      <c r="E15" s="22"/>
      <c r="F15" s="22"/>
      <c r="G15" s="28"/>
      <c r="H15" s="42"/>
      <c r="I15" s="42"/>
      <c r="J15" s="42"/>
      <c r="K15" s="42"/>
      <c r="L15"/>
    </row>
    <row r="16" spans="1:12" ht="15.9" customHeight="1" x14ac:dyDescent="0.3">
      <c r="A16" s="50" t="s">
        <v>2</v>
      </c>
      <c r="B16" s="50" t="s">
        <v>3</v>
      </c>
      <c r="C16" s="52" t="s">
        <v>4</v>
      </c>
      <c r="D16" s="53" t="s">
        <v>5</v>
      </c>
      <c r="E16" s="2" t="s">
        <v>10</v>
      </c>
      <c r="F16" s="2" t="s">
        <v>11</v>
      </c>
      <c r="H16" s="37"/>
      <c r="I16" s="37"/>
      <c r="J16" s="37"/>
      <c r="K16" s="37"/>
      <c r="L16"/>
    </row>
    <row r="17" spans="1:6" ht="15.9" customHeight="1" x14ac:dyDescent="0.25">
      <c r="A17" s="44">
        <v>41335</v>
      </c>
      <c r="B17" s="44">
        <v>563000</v>
      </c>
      <c r="C17" s="44">
        <v>33519</v>
      </c>
      <c r="D17" s="43" t="s">
        <v>16</v>
      </c>
      <c r="E17" s="45">
        <v>2681975</v>
      </c>
      <c r="F17" s="45">
        <f>30337500+E17</f>
        <v>33019475</v>
      </c>
    </row>
    <row r="18" spans="1:6" ht="15.9" customHeight="1" x14ac:dyDescent="0.3">
      <c r="A18" s="9"/>
      <c r="B18" s="25"/>
      <c r="C18" s="29"/>
      <c r="D18" s="6" t="s">
        <v>9</v>
      </c>
      <c r="E18" s="51">
        <f>SUBTOTAL(9,E17:E17)</f>
        <v>2681975</v>
      </c>
      <c r="F18" s="30"/>
    </row>
    <row r="19" spans="1:6" ht="15.9" customHeight="1" x14ac:dyDescent="0.3">
      <c r="A19" s="24"/>
      <c r="B19" s="25"/>
      <c r="C19" s="29"/>
      <c r="D19" s="6"/>
      <c r="E19" s="7"/>
      <c r="F19" s="30"/>
    </row>
    <row r="20" spans="1:6" ht="15.9" customHeight="1" x14ac:dyDescent="0.25">
      <c r="A20" s="10"/>
    </row>
    <row r="21" spans="1:6" ht="15.9" customHeight="1" x14ac:dyDescent="0.3">
      <c r="A21" s="1" t="s">
        <v>22</v>
      </c>
      <c r="B21" s="25"/>
      <c r="C21" s="29"/>
      <c r="D21" s="6"/>
      <c r="E21" s="7"/>
      <c r="F21" s="30"/>
    </row>
    <row r="22" spans="1:6" ht="15.9" customHeight="1" x14ac:dyDescent="0.3">
      <c r="A22" s="1"/>
      <c r="B22" s="25"/>
      <c r="C22" s="29"/>
      <c r="D22" s="6"/>
      <c r="E22" s="7"/>
      <c r="F22" s="30"/>
    </row>
    <row r="23" spans="1:6" ht="15.9" customHeight="1" x14ac:dyDescent="0.25">
      <c r="A23" s="1" t="s">
        <v>6</v>
      </c>
      <c r="B23" s="10"/>
      <c r="C23" s="9"/>
      <c r="E23" s="5"/>
      <c r="F23" s="5"/>
    </row>
    <row r="24" spans="1:6" ht="15.9" customHeight="1" x14ac:dyDescent="0.25">
      <c r="A24" s="50" t="s">
        <v>2</v>
      </c>
      <c r="B24" s="50" t="s">
        <v>3</v>
      </c>
      <c r="C24" s="52" t="s">
        <v>4</v>
      </c>
      <c r="D24" s="53" t="s">
        <v>5</v>
      </c>
      <c r="E24" s="2" t="s">
        <v>10</v>
      </c>
      <c r="F24" s="2" t="s">
        <v>11</v>
      </c>
    </row>
    <row r="25" spans="1:6" ht="15.9" customHeight="1" x14ac:dyDescent="0.25">
      <c r="A25" s="46" t="s">
        <v>18</v>
      </c>
      <c r="B25" s="46" t="s">
        <v>19</v>
      </c>
      <c r="C25" s="47">
        <v>30099</v>
      </c>
      <c r="D25" s="48" t="s">
        <v>20</v>
      </c>
      <c r="E25" s="49">
        <v>775000</v>
      </c>
      <c r="F25" s="49">
        <f>2569199+E25</f>
        <v>3344199</v>
      </c>
    </row>
    <row r="26" spans="1:6" ht="15.9" customHeight="1" x14ac:dyDescent="0.3">
      <c r="A26" s="46"/>
      <c r="B26" s="32"/>
      <c r="C26" s="29"/>
      <c r="D26" s="6" t="s">
        <v>7</v>
      </c>
      <c r="E26" s="51">
        <f>SUBTOTAL(9,E25:E25)</f>
        <v>775000</v>
      </c>
      <c r="F26" s="22"/>
    </row>
    <row r="27" spans="1:6" ht="15.9" customHeight="1" x14ac:dyDescent="0.3">
      <c r="A27" s="24"/>
      <c r="B27" s="32"/>
      <c r="C27" s="29"/>
      <c r="D27" s="6"/>
      <c r="E27" s="7"/>
      <c r="F27" s="22"/>
    </row>
    <row r="28" spans="1:6" ht="15.9" customHeight="1" x14ac:dyDescent="0.25">
      <c r="A28" s="36" t="s">
        <v>0</v>
      </c>
      <c r="B28" s="33"/>
      <c r="C28" s="34"/>
      <c r="D28" s="35"/>
      <c r="E28" s="22"/>
      <c r="F28" s="22"/>
    </row>
    <row r="29" spans="1:6" ht="15.9" customHeight="1" x14ac:dyDescent="0.25">
      <c r="A29" s="50" t="s">
        <v>2</v>
      </c>
      <c r="B29" s="50" t="s">
        <v>3</v>
      </c>
      <c r="C29" s="52" t="s">
        <v>4</v>
      </c>
      <c r="D29" s="53" t="s">
        <v>5</v>
      </c>
      <c r="E29" s="2" t="s">
        <v>10</v>
      </c>
      <c r="F29" s="2" t="s">
        <v>11</v>
      </c>
    </row>
    <row r="30" spans="1:6" ht="15.9" customHeight="1" x14ac:dyDescent="0.25">
      <c r="A30" s="44">
        <v>41336</v>
      </c>
      <c r="B30" s="46" t="s">
        <v>23</v>
      </c>
      <c r="C30" s="47">
        <v>30099</v>
      </c>
      <c r="D30" s="43" t="s">
        <v>21</v>
      </c>
      <c r="E30" s="45">
        <v>775000</v>
      </c>
      <c r="F30" s="45">
        <f>2569199+E30</f>
        <v>3344199</v>
      </c>
    </row>
    <row r="31" spans="1:6" ht="15.9" customHeight="1" x14ac:dyDescent="0.3">
      <c r="A31" s="9"/>
      <c r="B31" s="25"/>
      <c r="C31" s="29"/>
      <c r="D31" s="6" t="s">
        <v>9</v>
      </c>
      <c r="E31" s="51">
        <f>SUBTOTAL(9,E30:E30)</f>
        <v>775000</v>
      </c>
      <c r="F31" s="30"/>
    </row>
    <row r="32" spans="1:6" ht="15.9" customHeight="1" x14ac:dyDescent="0.3">
      <c r="A32" s="24"/>
      <c r="B32" s="25"/>
      <c r="C32" s="29"/>
      <c r="D32" s="6"/>
      <c r="E32" s="7"/>
      <c r="F32" s="30"/>
    </row>
  </sheetData>
  <printOptions horizontalCentered="1"/>
  <pageMargins left="1" right="1" top="1" bottom="1" header="0.5" footer="0.5"/>
  <pageSetup orientation="portrait" r:id="rId1"/>
  <headerFooter alignWithMargins="0">
    <firstFooter>&amp;C- &amp;P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Attachment A</vt:lpstr>
      <vt:lpstr>'Budget Attachment A'!Print_Area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Marla Keehn</cp:lastModifiedBy>
  <cp:lastPrinted>2026-02-05T16:02:24Z</cp:lastPrinted>
  <dcterms:created xsi:type="dcterms:W3CDTF">2007-01-29T16:59:23Z</dcterms:created>
  <dcterms:modified xsi:type="dcterms:W3CDTF">2026-02-05T16:34:26Z</dcterms:modified>
</cp:coreProperties>
</file>